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見直し計画確定審査用" sheetId="1" r:id="rId1"/>
  </sheets>
  <definedNames>
    <definedName name="_xlnm.Print_Area" localSheetId="0">'見直し計画確定審査用'!$A$1:$M$81</definedName>
    <definedName name="_xlnm.Print_Titles" localSheetId="0">'見直し計画確定審査用'!$1:$6</definedName>
  </definedNames>
  <calcPr fullCalcOnLoad="1"/>
</workbook>
</file>

<file path=xl/comments1.xml><?xml version="1.0" encoding="utf-8"?>
<comments xmlns="http://schemas.openxmlformats.org/spreadsheetml/2006/main">
  <authors>
    <author>chiku-191</author>
  </authors>
  <commentList>
    <comment ref="K76" authorId="0">
      <text>
        <r>
          <rPr>
            <b/>
            <sz val="9"/>
            <rFont val="ＭＳ Ｐゴシック"/>
            <family val="3"/>
          </rPr>
          <t>chiku-191: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<sst xmlns="http://schemas.openxmlformats.org/spreadsheetml/2006/main" count="226" uniqueCount="112">
  <si>
    <t>畜産部門収入</t>
  </si>
  <si>
    <t>畜産部門支出</t>
  </si>
  <si>
    <t>販売単価</t>
  </si>
  <si>
    <t>目標年計画</t>
  </si>
  <si>
    <t>常時飼養頭数</t>
  </si>
  <si>
    <t>目標年計画</t>
  </si>
  <si>
    <t>計画の達成度と目標値の評価</t>
  </si>
  <si>
    <t>4年目実績</t>
  </si>
  <si>
    <t>数値による判定</t>
  </si>
  <si>
    <t>総合評価</t>
  </si>
  <si>
    <t>評価による判定
（各年の評価結果
A～Cを記入）</t>
  </si>
  <si>
    <t>家計費</t>
  </si>
  <si>
    <t>生産技術指標</t>
  </si>
  <si>
    <t>生産物販売量</t>
  </si>
  <si>
    <t>評　価　項　目</t>
  </si>
  <si>
    <t>評価するデータ</t>
  </si>
  <si>
    <t>評価
結果</t>
  </si>
  <si>
    <t>改善意欲評価</t>
  </si>
  <si>
    <t>評価基準</t>
  </si>
  <si>
    <t>良好</t>
  </si>
  <si>
    <t>やや良好</t>
  </si>
  <si>
    <t>普通</t>
  </si>
  <si>
    <t>やや不良</t>
  </si>
  <si>
    <t>不良</t>
  </si>
  <si>
    <t>極めて不良</t>
  </si>
  <si>
    <t>集計点数</t>
  </si>
  <si>
    <t>重み付け</t>
  </si>
  <si>
    <t>点数</t>
  </si>
  <si>
    <t>確定
評価</t>
  </si>
  <si>
    <t>１頭当たり
畜産部門収入</t>
  </si>
  <si>
    <t>見直し計画書の
総合評価</t>
  </si>
  <si>
    <t>妥当</t>
  </si>
  <si>
    <t>注意必要</t>
  </si>
  <si>
    <t>要検討</t>
  </si>
  <si>
    <t>A</t>
  </si>
  <si>
    <t>B</t>
  </si>
  <si>
    <t>C</t>
  </si>
  <si>
    <t>①</t>
  </si>
  <si>
    <t>②</t>
  </si>
  <si>
    <t>③</t>
  </si>
  <si>
    <t>④</t>
  </si>
  <si>
    <t>Ａ</t>
  </si>
  <si>
    <t>Ｂ</t>
  </si>
  <si>
    <t>Ｃ</t>
  </si>
  <si>
    <t>償還財源</t>
  </si>
  <si>
    <t>借換最終年実績</t>
  </si>
  <si>
    <t>融資機関による
借入者の評価</t>
  </si>
  <si>
    <t>　Ａ：計画は妥当
　Ｂ：計画達成には注意必要
　Ｃ：計画達成は難しい</t>
  </si>
  <si>
    <t>計算方法</t>
  </si>
  <si>
    <t>右記以外</t>
  </si>
  <si>
    <t>最少得点＋最多得点×０．５以下</t>
  </si>
  <si>
    <t>最少得点＋最多得点×０．４以下</t>
  </si>
  <si>
    <t>最少得点＋最多得点×０．３以下</t>
  </si>
  <si>
    <t>最少得点＋最多得点×０．２以下</t>
  </si>
  <si>
    <t>最少得点＋最多得点×０．１以下</t>
  </si>
  <si>
    <t>対象者名:</t>
  </si>
  <si>
    <t>評価者：</t>
  </si>
  <si>
    <t>評価年月日：</t>
  </si>
  <si>
    <t>畜産特別資金　計画審査シート（見直し計画確定審査用）</t>
  </si>
  <si>
    <t>【確定評価基準】</t>
  </si>
  <si>
    <t>１頭当たり
畜産部門支出</t>
  </si>
  <si>
    <t>１頭当たり
家畜購入費</t>
  </si>
  <si>
    <t>１頭当たり
飼料購入費</t>
  </si>
  <si>
    <t>家族１人当たり
家計費</t>
  </si>
  <si>
    <t>1年目①</t>
  </si>
  <si>
    <t>2年目②</t>
  </si>
  <si>
    <t>2年目①</t>
  </si>
  <si>
    <t>3年目①</t>
  </si>
  <si>
    <t>4年目①</t>
  </si>
  <si>
    <t>5年目①</t>
  </si>
  <si>
    <t>1年目②</t>
  </si>
  <si>
    <t>3年目③</t>
  </si>
  <si>
    <t>3年目②</t>
  </si>
  <si>
    <t>4年目②</t>
  </si>
  <si>
    <t>5年目②</t>
  </si>
  <si>
    <t>1年目③</t>
  </si>
  <si>
    <t>2年目③</t>
  </si>
  <si>
    <t>4年目③</t>
  </si>
  <si>
    <t>5年目③</t>
  </si>
  <si>
    <t>1年目④</t>
  </si>
  <si>
    <t>2年目④</t>
  </si>
  <si>
    <t>3年目④</t>
  </si>
  <si>
    <t>4年目④</t>
  </si>
  <si>
    <t>5年目④</t>
  </si>
  <si>
    <t>1年目⑫</t>
  </si>
  <si>
    <t>2年目⑫</t>
  </si>
  <si>
    <t>3年目⑫</t>
  </si>
  <si>
    <t>4年目⑫</t>
  </si>
  <si>
    <t>5年目⑫</t>
  </si>
  <si>
    <t>1年目⑬</t>
  </si>
  <si>
    <t>2年目⑬</t>
  </si>
  <si>
    <t>3年目⑬</t>
  </si>
  <si>
    <t>4年目⑬</t>
  </si>
  <si>
    <t>5年目⑬</t>
  </si>
  <si>
    <t>※「評価による判定」の評価データ名に付した番号は、「借換２年目以降・見直し計画用」シートの評価項目の番号である。</t>
  </si>
  <si>
    <t>⑥</t>
  </si>
  <si>
    <t>⑦</t>
  </si>
  <si>
    <t>⑧</t>
  </si>
  <si>
    <t>⑤</t>
  </si>
  <si>
    <t>評点区分</t>
  </si>
  <si>
    <t>年間要償還額</t>
  </si>
  <si>
    <t>１頭当たり
償還財源</t>
  </si>
  <si>
    <t>実際の償還額</t>
  </si>
  <si>
    <t>１頭当たり
期末借入金残高</t>
  </si>
  <si>
    <t>1年目⑪</t>
  </si>
  <si>
    <t>2年目⑪</t>
  </si>
  <si>
    <t>3年目⑪</t>
  </si>
  <si>
    <t>4年目⑪</t>
  </si>
  <si>
    <t>5年目⑪</t>
  </si>
  <si>
    <t>参考値
（実績値）</t>
  </si>
  <si>
    <t>①～⑦の評価結果を元にした評価基準による確定評価
（「確定評価基準」による）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</si>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</sst>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9"/>
      <name val="ＭＳ ゴシック"/>
      <family val="3"/>
    </font>
    <font>
      <b/>
      <sz val="9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lightGray">
        <bgColor indexed="8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ck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hidden="1"/>
    </xf>
    <xf numFmtId="38" fontId="10" fillId="0" borderId="1" xfId="17" applyFont="1" applyBorder="1" applyAlignment="1" applyProtection="1">
      <alignment horizontal="right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 applyProtection="1">
      <alignment vertical="center" textRotation="255" wrapText="1"/>
      <protection hidden="1"/>
    </xf>
    <xf numFmtId="0" fontId="10" fillId="0" borderId="1" xfId="0" applyFont="1" applyBorder="1" applyAlignment="1" applyProtection="1">
      <alignment horizontal="right" vertical="center" shrinkToFit="1"/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vertical="center" textRotation="255" wrapText="1"/>
      <protection hidden="1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10" fillId="0" borderId="9" xfId="0" applyFont="1" applyBorder="1" applyAlignment="1" applyProtection="1">
      <alignment horizontal="righ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20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 textRotation="255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0" fontId="10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horizontal="left" vertical="center" wrapText="1"/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10" fillId="0" borderId="2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vertical="center" wrapText="1"/>
      <protection hidden="1"/>
    </xf>
    <xf numFmtId="0" fontId="10" fillId="0" borderId="11" xfId="0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/>
      <protection hidden="1"/>
    </xf>
    <xf numFmtId="0" fontId="10" fillId="0" borderId="12" xfId="0" applyFont="1" applyBorder="1" applyAlignment="1" applyProtection="1">
      <alignment horizontal="center" vertical="center" textRotation="255"/>
      <protection hidden="1"/>
    </xf>
    <xf numFmtId="0" fontId="10" fillId="0" borderId="11" xfId="0" applyFont="1" applyBorder="1" applyAlignment="1" applyProtection="1">
      <alignment horizontal="center" vertical="center" textRotation="255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 textRotation="255" wrapText="1"/>
      <protection hidden="1"/>
    </xf>
    <xf numFmtId="0" fontId="10" fillId="0" borderId="9" xfId="0" applyFont="1" applyBorder="1" applyAlignment="1" applyProtection="1">
      <alignment vertical="center" textRotation="255" wrapText="1"/>
      <protection hidden="1"/>
    </xf>
    <xf numFmtId="0" fontId="10" fillId="0" borderId="11" xfId="0" applyFont="1" applyBorder="1" applyAlignment="1" applyProtection="1">
      <alignment vertical="center" textRotation="255" wrapText="1"/>
      <protection hidden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showGridLines="0" tabSelected="1" workbookViewId="0" topLeftCell="A5">
      <selection activeCell="M73" sqref="M73"/>
    </sheetView>
  </sheetViews>
  <sheetFormatPr defaultColWidth="9.00390625" defaultRowHeight="13.5"/>
  <cols>
    <col min="1" max="1" width="5.625" style="10" customWidth="1"/>
    <col min="2" max="2" width="3.625" style="10" customWidth="1"/>
    <col min="3" max="4" width="4.625" style="10" customWidth="1"/>
    <col min="5" max="5" width="12.625" style="10" customWidth="1"/>
    <col min="6" max="6" width="16.625" style="10" customWidth="1"/>
    <col min="7" max="12" width="12.625" style="10" customWidth="1"/>
    <col min="13" max="13" width="5.625" style="11" customWidth="1"/>
    <col min="14" max="14" width="9.00390625" style="10" customWidth="1"/>
    <col min="15" max="19" width="6.625" style="11" hidden="1" customWidth="1"/>
    <col min="20" max="16384" width="9.00390625" style="10" customWidth="1"/>
  </cols>
  <sheetData>
    <row r="1" spans="1:13" ht="24" customHeight="1">
      <c r="A1" s="132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54" customFormat="1" ht="4.5" customHeight="1">
      <c r="A2" s="51"/>
      <c r="B2" s="51"/>
      <c r="C2" s="52"/>
      <c r="D2" s="52"/>
      <c r="E2" s="52"/>
      <c r="F2" s="52"/>
      <c r="G2" s="52"/>
      <c r="H2" s="52"/>
      <c r="I2" s="52"/>
      <c r="J2" s="53"/>
      <c r="K2" s="53"/>
      <c r="L2" s="53"/>
      <c r="M2" s="53"/>
    </row>
    <row r="3" spans="1:13" s="54" customFormat="1" ht="19.5" customHeight="1">
      <c r="A3" s="51"/>
      <c r="B3" s="122" t="s">
        <v>55</v>
      </c>
      <c r="C3" s="122"/>
      <c r="D3" s="122"/>
      <c r="E3" s="55"/>
      <c r="F3" s="56" t="s">
        <v>56</v>
      </c>
      <c r="G3" s="123"/>
      <c r="H3" s="123"/>
      <c r="I3" s="53"/>
      <c r="J3" s="56" t="s">
        <v>57</v>
      </c>
      <c r="K3" s="57"/>
      <c r="L3" s="53"/>
      <c r="M3" s="53"/>
    </row>
    <row r="4" spans="1:13" s="1" customFormat="1" ht="4.5" customHeight="1">
      <c r="A4" s="58"/>
      <c r="B4" s="58"/>
      <c r="C4" s="59"/>
      <c r="D4" s="59"/>
      <c r="E4" s="59"/>
      <c r="F4" s="60"/>
      <c r="G4" s="60"/>
      <c r="H4" s="60"/>
      <c r="I4" s="59"/>
      <c r="J4" s="60"/>
      <c r="K4" s="60"/>
      <c r="L4" s="61"/>
      <c r="M4" s="61"/>
    </row>
    <row r="5" spans="1:19" s="14" customFormat="1" ht="22.5" customHeight="1">
      <c r="A5" s="98" t="s">
        <v>14</v>
      </c>
      <c r="B5" s="127"/>
      <c r="C5" s="127"/>
      <c r="D5" s="127"/>
      <c r="E5" s="127"/>
      <c r="F5" s="128"/>
      <c r="G5" s="98" t="s">
        <v>15</v>
      </c>
      <c r="H5" s="127"/>
      <c r="I5" s="128"/>
      <c r="J5" s="139" t="s">
        <v>18</v>
      </c>
      <c r="K5" s="139"/>
      <c r="L5" s="139"/>
      <c r="M5" s="112" t="s">
        <v>16</v>
      </c>
      <c r="O5" s="138" t="s">
        <v>26</v>
      </c>
      <c r="P5" s="138" t="s">
        <v>27</v>
      </c>
      <c r="Q5" s="138"/>
      <c r="R5" s="138"/>
      <c r="S5" s="138"/>
    </row>
    <row r="6" spans="1:19" s="14" customFormat="1" ht="14.25" customHeight="1" thickBot="1">
      <c r="A6" s="129"/>
      <c r="B6" s="130"/>
      <c r="C6" s="130"/>
      <c r="D6" s="130"/>
      <c r="E6" s="130"/>
      <c r="F6" s="131"/>
      <c r="G6" s="129"/>
      <c r="H6" s="130"/>
      <c r="I6" s="131"/>
      <c r="J6" s="13" t="s">
        <v>34</v>
      </c>
      <c r="K6" s="13" t="s">
        <v>35</v>
      </c>
      <c r="L6" s="13" t="s">
        <v>36</v>
      </c>
      <c r="M6" s="114"/>
      <c r="O6" s="138"/>
      <c r="P6" s="138"/>
      <c r="Q6" s="138"/>
      <c r="R6" s="138"/>
      <c r="S6" s="138"/>
    </row>
    <row r="7" spans="1:19" s="14" customFormat="1" ht="13.5" hidden="1" thickBot="1">
      <c r="A7" s="16"/>
      <c r="B7" s="17"/>
      <c r="C7" s="17"/>
      <c r="D7" s="17"/>
      <c r="E7" s="17"/>
      <c r="F7" s="40"/>
      <c r="G7" s="16"/>
      <c r="H7" s="17"/>
      <c r="I7" s="40"/>
      <c r="J7" s="20"/>
      <c r="K7" s="20"/>
      <c r="L7" s="16"/>
      <c r="M7" s="15"/>
      <c r="O7" s="15"/>
      <c r="P7" s="15"/>
      <c r="Q7" s="15"/>
      <c r="R7" s="15"/>
      <c r="S7" s="15"/>
    </row>
    <row r="8" spans="1:19" s="14" customFormat="1" ht="14.25" customHeight="1" thickTop="1">
      <c r="A8" s="147" t="s">
        <v>6</v>
      </c>
      <c r="B8" s="84" t="s">
        <v>37</v>
      </c>
      <c r="C8" s="90" t="s">
        <v>0</v>
      </c>
      <c r="D8" s="91"/>
      <c r="E8" s="92"/>
      <c r="F8" s="88" t="s">
        <v>8</v>
      </c>
      <c r="G8" s="18" t="s">
        <v>45</v>
      </c>
      <c r="H8" s="18" t="s">
        <v>7</v>
      </c>
      <c r="I8" s="18" t="s">
        <v>5</v>
      </c>
      <c r="J8" s="112" t="s">
        <v>31</v>
      </c>
      <c r="K8" s="112" t="s">
        <v>32</v>
      </c>
      <c r="L8" s="140" t="s">
        <v>33</v>
      </c>
      <c r="M8" s="108"/>
      <c r="O8" s="121">
        <v>1</v>
      </c>
      <c r="P8" s="121"/>
      <c r="Q8" s="121">
        <v>3</v>
      </c>
      <c r="R8" s="121">
        <v>2</v>
      </c>
      <c r="S8" s="121">
        <v>1</v>
      </c>
    </row>
    <row r="9" spans="1:19" s="14" customFormat="1" ht="22.5" customHeight="1">
      <c r="A9" s="87"/>
      <c r="B9" s="85"/>
      <c r="C9" s="93"/>
      <c r="D9" s="94"/>
      <c r="E9" s="95"/>
      <c r="F9" s="88"/>
      <c r="G9" s="21"/>
      <c r="H9" s="21"/>
      <c r="I9" s="21"/>
      <c r="J9" s="113"/>
      <c r="K9" s="113"/>
      <c r="L9" s="141"/>
      <c r="M9" s="109"/>
      <c r="O9" s="121"/>
      <c r="P9" s="121"/>
      <c r="Q9" s="121"/>
      <c r="R9" s="121"/>
      <c r="S9" s="121"/>
    </row>
    <row r="10" spans="1:19" s="14" customFormat="1" ht="14.25" customHeight="1">
      <c r="A10" s="87"/>
      <c r="B10" s="85"/>
      <c r="C10" s="93"/>
      <c r="D10" s="94"/>
      <c r="E10" s="95"/>
      <c r="F10" s="89" t="s">
        <v>10</v>
      </c>
      <c r="G10" s="18" t="s">
        <v>64</v>
      </c>
      <c r="H10" s="18" t="s">
        <v>66</v>
      </c>
      <c r="I10" s="18" t="s">
        <v>67</v>
      </c>
      <c r="J10" s="113"/>
      <c r="K10" s="113"/>
      <c r="L10" s="141"/>
      <c r="M10" s="109"/>
      <c r="O10" s="121"/>
      <c r="P10" s="121"/>
      <c r="Q10" s="121"/>
      <c r="R10" s="121"/>
      <c r="S10" s="121"/>
    </row>
    <row r="11" spans="1:19" s="14" customFormat="1" ht="22.5" customHeight="1">
      <c r="A11" s="87"/>
      <c r="B11" s="85"/>
      <c r="C11" s="93"/>
      <c r="D11" s="94"/>
      <c r="E11" s="95"/>
      <c r="F11" s="88"/>
      <c r="G11" s="22"/>
      <c r="H11" s="22"/>
      <c r="I11" s="22"/>
      <c r="J11" s="113"/>
      <c r="K11" s="113"/>
      <c r="L11" s="141"/>
      <c r="M11" s="109"/>
      <c r="O11" s="121"/>
      <c r="P11" s="121"/>
      <c r="Q11" s="121"/>
      <c r="R11" s="121"/>
      <c r="S11" s="121"/>
    </row>
    <row r="12" spans="1:19" s="14" customFormat="1" ht="14.25" customHeight="1">
      <c r="A12" s="87"/>
      <c r="B12" s="85"/>
      <c r="C12" s="93"/>
      <c r="D12" s="94"/>
      <c r="E12" s="95"/>
      <c r="F12" s="88"/>
      <c r="G12" s="18" t="s">
        <v>68</v>
      </c>
      <c r="H12" s="18" t="s">
        <v>69</v>
      </c>
      <c r="I12" s="23"/>
      <c r="J12" s="113"/>
      <c r="K12" s="113"/>
      <c r="L12" s="141"/>
      <c r="M12" s="109"/>
      <c r="O12" s="121"/>
      <c r="P12" s="121"/>
      <c r="Q12" s="121"/>
      <c r="R12" s="121"/>
      <c r="S12" s="121"/>
    </row>
    <row r="13" spans="1:19" s="14" customFormat="1" ht="22.5" customHeight="1" thickBot="1">
      <c r="A13" s="87"/>
      <c r="B13" s="85"/>
      <c r="C13" s="93"/>
      <c r="D13" s="94"/>
      <c r="E13" s="95"/>
      <c r="F13" s="88"/>
      <c r="G13" s="22"/>
      <c r="H13" s="22"/>
      <c r="I13" s="23"/>
      <c r="J13" s="114"/>
      <c r="K13" s="114"/>
      <c r="L13" s="142"/>
      <c r="M13" s="110"/>
      <c r="O13" s="121"/>
      <c r="P13" s="121"/>
      <c r="Q13" s="121"/>
      <c r="R13" s="121"/>
      <c r="S13" s="121"/>
    </row>
    <row r="14" spans="1:19" s="14" customFormat="1" ht="14.25" customHeight="1" thickTop="1">
      <c r="A14" s="87"/>
      <c r="B14" s="85"/>
      <c r="C14" s="24"/>
      <c r="D14" s="124" t="s">
        <v>29</v>
      </c>
      <c r="E14" s="124"/>
      <c r="F14" s="118" t="s">
        <v>109</v>
      </c>
      <c r="G14" s="18" t="s">
        <v>64</v>
      </c>
      <c r="H14" s="18" t="s">
        <v>66</v>
      </c>
      <c r="I14" s="18" t="s">
        <v>67</v>
      </c>
      <c r="J14" s="18" t="s">
        <v>68</v>
      </c>
      <c r="K14" s="18" t="s">
        <v>69</v>
      </c>
      <c r="L14" s="65" t="s">
        <v>3</v>
      </c>
      <c r="M14" s="153"/>
      <c r="O14" s="19"/>
      <c r="P14" s="19"/>
      <c r="Q14" s="19"/>
      <c r="R14" s="19"/>
      <c r="S14" s="19"/>
    </row>
    <row r="15" spans="1:19" s="14" customFormat="1" ht="22.5" customHeight="1">
      <c r="A15" s="87"/>
      <c r="B15" s="85"/>
      <c r="C15" s="24"/>
      <c r="D15" s="124"/>
      <c r="E15" s="124"/>
      <c r="F15" s="119"/>
      <c r="G15" s="25"/>
      <c r="H15" s="25"/>
      <c r="I15" s="25"/>
      <c r="J15" s="26"/>
      <c r="K15" s="26"/>
      <c r="L15" s="26"/>
      <c r="M15" s="154"/>
      <c r="O15" s="19"/>
      <c r="P15" s="19"/>
      <c r="Q15" s="19"/>
      <c r="R15" s="19"/>
      <c r="S15" s="19"/>
    </row>
    <row r="16" spans="1:19" s="14" customFormat="1" ht="14.25" customHeight="1">
      <c r="A16" s="87"/>
      <c r="B16" s="85"/>
      <c r="C16" s="24"/>
      <c r="D16" s="90" t="s">
        <v>4</v>
      </c>
      <c r="E16" s="92"/>
      <c r="F16" s="119"/>
      <c r="G16" s="18" t="s">
        <v>64</v>
      </c>
      <c r="H16" s="18" t="s">
        <v>66</v>
      </c>
      <c r="I16" s="18" t="s">
        <v>67</v>
      </c>
      <c r="J16" s="18" t="s">
        <v>68</v>
      </c>
      <c r="K16" s="18" t="s">
        <v>69</v>
      </c>
      <c r="L16" s="65" t="s">
        <v>3</v>
      </c>
      <c r="M16" s="154"/>
      <c r="O16" s="111"/>
      <c r="P16" s="111"/>
      <c r="Q16" s="111"/>
      <c r="R16" s="111"/>
      <c r="S16" s="111"/>
    </row>
    <row r="17" spans="1:19" s="14" customFormat="1" ht="22.5" customHeight="1">
      <c r="A17" s="87"/>
      <c r="B17" s="85"/>
      <c r="C17" s="24"/>
      <c r="D17" s="125"/>
      <c r="E17" s="126"/>
      <c r="F17" s="119"/>
      <c r="G17" s="25"/>
      <c r="H17" s="25"/>
      <c r="I17" s="25"/>
      <c r="J17" s="26"/>
      <c r="K17" s="26"/>
      <c r="L17" s="26"/>
      <c r="M17" s="154"/>
      <c r="O17" s="111"/>
      <c r="P17" s="111"/>
      <c r="Q17" s="111"/>
      <c r="R17" s="111"/>
      <c r="S17" s="111"/>
    </row>
    <row r="18" spans="1:19" s="14" customFormat="1" ht="14.25" customHeight="1">
      <c r="A18" s="87"/>
      <c r="B18" s="85"/>
      <c r="C18" s="24"/>
      <c r="D18" s="68" t="s">
        <v>12</v>
      </c>
      <c r="E18" s="70"/>
      <c r="F18" s="119"/>
      <c r="G18" s="18" t="s">
        <v>64</v>
      </c>
      <c r="H18" s="18" t="s">
        <v>66</v>
      </c>
      <c r="I18" s="18" t="s">
        <v>67</v>
      </c>
      <c r="J18" s="18" t="s">
        <v>68</v>
      </c>
      <c r="K18" s="18" t="s">
        <v>69</v>
      </c>
      <c r="L18" s="65" t="s">
        <v>3</v>
      </c>
      <c r="M18" s="154"/>
      <c r="O18" s="111"/>
      <c r="P18" s="111"/>
      <c r="Q18" s="111"/>
      <c r="R18" s="111"/>
      <c r="S18" s="111"/>
    </row>
    <row r="19" spans="1:19" s="14" customFormat="1" ht="22.5" customHeight="1">
      <c r="A19" s="87"/>
      <c r="B19" s="85"/>
      <c r="C19" s="24"/>
      <c r="D19" s="105"/>
      <c r="E19" s="107"/>
      <c r="F19" s="119"/>
      <c r="G19" s="25"/>
      <c r="H19" s="25"/>
      <c r="I19" s="25"/>
      <c r="J19" s="26"/>
      <c r="K19" s="26"/>
      <c r="L19" s="26"/>
      <c r="M19" s="154"/>
      <c r="O19" s="111"/>
      <c r="P19" s="111"/>
      <c r="Q19" s="111"/>
      <c r="R19" s="111"/>
      <c r="S19" s="111"/>
    </row>
    <row r="20" spans="1:19" s="14" customFormat="1" ht="14.25" customHeight="1">
      <c r="A20" s="87"/>
      <c r="B20" s="85"/>
      <c r="C20" s="24"/>
      <c r="D20" s="68" t="s">
        <v>2</v>
      </c>
      <c r="E20" s="70"/>
      <c r="F20" s="119"/>
      <c r="G20" s="18" t="s">
        <v>64</v>
      </c>
      <c r="H20" s="18" t="s">
        <v>66</v>
      </c>
      <c r="I20" s="18" t="s">
        <v>67</v>
      </c>
      <c r="J20" s="18" t="s">
        <v>68</v>
      </c>
      <c r="K20" s="18" t="s">
        <v>69</v>
      </c>
      <c r="L20" s="65" t="s">
        <v>3</v>
      </c>
      <c r="M20" s="154"/>
      <c r="O20" s="111"/>
      <c r="P20" s="111"/>
      <c r="Q20" s="111"/>
      <c r="R20" s="111"/>
      <c r="S20" s="111"/>
    </row>
    <row r="21" spans="1:19" s="14" customFormat="1" ht="22.5" customHeight="1">
      <c r="A21" s="87"/>
      <c r="B21" s="85"/>
      <c r="C21" s="24"/>
      <c r="D21" s="105"/>
      <c r="E21" s="107"/>
      <c r="F21" s="119"/>
      <c r="G21" s="25"/>
      <c r="H21" s="25"/>
      <c r="I21" s="25"/>
      <c r="J21" s="26"/>
      <c r="K21" s="26"/>
      <c r="L21" s="26"/>
      <c r="M21" s="154"/>
      <c r="O21" s="111"/>
      <c r="P21" s="111"/>
      <c r="Q21" s="111"/>
      <c r="R21" s="111"/>
      <c r="S21" s="111"/>
    </row>
    <row r="22" spans="1:19" s="14" customFormat="1" ht="14.25" customHeight="1">
      <c r="A22" s="87"/>
      <c r="B22" s="85"/>
      <c r="C22" s="24"/>
      <c r="D22" s="68" t="s">
        <v>13</v>
      </c>
      <c r="E22" s="70"/>
      <c r="F22" s="119"/>
      <c r="G22" s="18" t="s">
        <v>64</v>
      </c>
      <c r="H22" s="18" t="s">
        <v>66</v>
      </c>
      <c r="I22" s="18" t="s">
        <v>67</v>
      </c>
      <c r="J22" s="18" t="s">
        <v>68</v>
      </c>
      <c r="K22" s="18" t="s">
        <v>69</v>
      </c>
      <c r="L22" s="65" t="s">
        <v>3</v>
      </c>
      <c r="M22" s="154"/>
      <c r="O22" s="111"/>
      <c r="P22" s="111"/>
      <c r="Q22" s="111"/>
      <c r="R22" s="111"/>
      <c r="S22" s="111"/>
    </row>
    <row r="23" spans="1:19" s="14" customFormat="1" ht="22.5" customHeight="1" thickBot="1">
      <c r="A23" s="87"/>
      <c r="B23" s="86"/>
      <c r="C23" s="27"/>
      <c r="D23" s="105"/>
      <c r="E23" s="107"/>
      <c r="F23" s="120"/>
      <c r="G23" s="28"/>
      <c r="H23" s="28"/>
      <c r="I23" s="28"/>
      <c r="J23" s="29"/>
      <c r="K23" s="29"/>
      <c r="L23" s="29"/>
      <c r="M23" s="155"/>
      <c r="O23" s="111"/>
      <c r="P23" s="111"/>
      <c r="Q23" s="111"/>
      <c r="R23" s="111"/>
      <c r="S23" s="111"/>
    </row>
    <row r="24" spans="1:19" s="14" customFormat="1" ht="14.25" customHeight="1" thickTop="1">
      <c r="A24" s="87"/>
      <c r="B24" s="84" t="s">
        <v>38</v>
      </c>
      <c r="C24" s="90" t="s">
        <v>1</v>
      </c>
      <c r="D24" s="91"/>
      <c r="E24" s="92"/>
      <c r="F24" s="88" t="s">
        <v>8</v>
      </c>
      <c r="G24" s="18" t="s">
        <v>45</v>
      </c>
      <c r="H24" s="18" t="s">
        <v>7</v>
      </c>
      <c r="I24" s="18" t="s">
        <v>5</v>
      </c>
      <c r="J24" s="112" t="s">
        <v>31</v>
      </c>
      <c r="K24" s="112" t="s">
        <v>32</v>
      </c>
      <c r="L24" s="140" t="s">
        <v>33</v>
      </c>
      <c r="M24" s="108"/>
      <c r="O24" s="121">
        <v>1</v>
      </c>
      <c r="P24" s="121"/>
      <c r="Q24" s="121">
        <v>3</v>
      </c>
      <c r="R24" s="121">
        <v>2</v>
      </c>
      <c r="S24" s="121">
        <v>1</v>
      </c>
    </row>
    <row r="25" spans="1:19" s="14" customFormat="1" ht="22.5" customHeight="1">
      <c r="A25" s="87"/>
      <c r="B25" s="85"/>
      <c r="C25" s="93"/>
      <c r="D25" s="94"/>
      <c r="E25" s="95"/>
      <c r="F25" s="88"/>
      <c r="G25" s="22"/>
      <c r="H25" s="22"/>
      <c r="I25" s="22"/>
      <c r="J25" s="113"/>
      <c r="K25" s="113"/>
      <c r="L25" s="141"/>
      <c r="M25" s="109"/>
      <c r="O25" s="121"/>
      <c r="P25" s="121"/>
      <c r="Q25" s="121"/>
      <c r="R25" s="121"/>
      <c r="S25" s="121"/>
    </row>
    <row r="26" spans="1:19" s="14" customFormat="1" ht="14.25" customHeight="1">
      <c r="A26" s="87"/>
      <c r="B26" s="85"/>
      <c r="C26" s="93"/>
      <c r="D26" s="94"/>
      <c r="E26" s="95"/>
      <c r="F26" s="89" t="s">
        <v>10</v>
      </c>
      <c r="G26" s="18" t="s">
        <v>70</v>
      </c>
      <c r="H26" s="18" t="s">
        <v>65</v>
      </c>
      <c r="I26" s="18" t="s">
        <v>72</v>
      </c>
      <c r="J26" s="113"/>
      <c r="K26" s="113"/>
      <c r="L26" s="141"/>
      <c r="M26" s="109"/>
      <c r="O26" s="121"/>
      <c r="P26" s="121"/>
      <c r="Q26" s="121"/>
      <c r="R26" s="121"/>
      <c r="S26" s="121"/>
    </row>
    <row r="27" spans="1:19" s="14" customFormat="1" ht="22.5" customHeight="1">
      <c r="A27" s="87"/>
      <c r="B27" s="85"/>
      <c r="C27" s="93"/>
      <c r="D27" s="94"/>
      <c r="E27" s="95"/>
      <c r="F27" s="88"/>
      <c r="G27" s="22"/>
      <c r="H27" s="22"/>
      <c r="I27" s="22"/>
      <c r="J27" s="113"/>
      <c r="K27" s="113"/>
      <c r="L27" s="141"/>
      <c r="M27" s="109"/>
      <c r="O27" s="121"/>
      <c r="P27" s="121"/>
      <c r="Q27" s="121"/>
      <c r="R27" s="121"/>
      <c r="S27" s="121"/>
    </row>
    <row r="28" spans="1:19" s="14" customFormat="1" ht="14.25" customHeight="1">
      <c r="A28" s="87"/>
      <c r="B28" s="85"/>
      <c r="C28" s="93"/>
      <c r="D28" s="94"/>
      <c r="E28" s="95"/>
      <c r="F28" s="88"/>
      <c r="G28" s="18" t="s">
        <v>73</v>
      </c>
      <c r="H28" s="18" t="s">
        <v>74</v>
      </c>
      <c r="I28" s="23"/>
      <c r="J28" s="113"/>
      <c r="K28" s="113"/>
      <c r="L28" s="141"/>
      <c r="M28" s="109"/>
      <c r="O28" s="121"/>
      <c r="P28" s="121"/>
      <c r="Q28" s="121"/>
      <c r="R28" s="121"/>
      <c r="S28" s="121"/>
    </row>
    <row r="29" spans="1:19" s="14" customFormat="1" ht="22.5" customHeight="1" thickBot="1">
      <c r="A29" s="87"/>
      <c r="B29" s="85"/>
      <c r="C29" s="93"/>
      <c r="D29" s="94"/>
      <c r="E29" s="95"/>
      <c r="F29" s="88"/>
      <c r="G29" s="22"/>
      <c r="H29" s="22"/>
      <c r="I29" s="23"/>
      <c r="J29" s="114"/>
      <c r="K29" s="114"/>
      <c r="L29" s="142"/>
      <c r="M29" s="110"/>
      <c r="O29" s="121"/>
      <c r="P29" s="121"/>
      <c r="Q29" s="121"/>
      <c r="R29" s="121"/>
      <c r="S29" s="121"/>
    </row>
    <row r="30" spans="1:19" s="14" customFormat="1" ht="14.25" customHeight="1" thickTop="1">
      <c r="A30" s="87"/>
      <c r="B30" s="85"/>
      <c r="C30" s="30"/>
      <c r="D30" s="134" t="s">
        <v>60</v>
      </c>
      <c r="E30" s="135"/>
      <c r="F30" s="118" t="s">
        <v>109</v>
      </c>
      <c r="G30" s="18" t="s">
        <v>70</v>
      </c>
      <c r="H30" s="18" t="s">
        <v>65</v>
      </c>
      <c r="I30" s="18" t="s">
        <v>72</v>
      </c>
      <c r="J30" s="18" t="s">
        <v>73</v>
      </c>
      <c r="K30" s="18" t="s">
        <v>74</v>
      </c>
      <c r="L30" s="65" t="s">
        <v>3</v>
      </c>
      <c r="M30" s="153"/>
      <c r="O30" s="19"/>
      <c r="P30" s="19"/>
      <c r="Q30" s="19"/>
      <c r="R30" s="19"/>
      <c r="S30" s="19"/>
    </row>
    <row r="31" spans="1:19" s="14" customFormat="1" ht="22.5" customHeight="1">
      <c r="A31" s="87"/>
      <c r="B31" s="85"/>
      <c r="C31" s="30"/>
      <c r="D31" s="136"/>
      <c r="E31" s="137"/>
      <c r="F31" s="119"/>
      <c r="G31" s="22"/>
      <c r="H31" s="22"/>
      <c r="I31" s="22"/>
      <c r="J31" s="31"/>
      <c r="K31" s="31"/>
      <c r="L31" s="31"/>
      <c r="M31" s="154"/>
      <c r="O31" s="19"/>
      <c r="P31" s="19"/>
      <c r="Q31" s="19"/>
      <c r="R31" s="19"/>
      <c r="S31" s="19"/>
    </row>
    <row r="32" spans="1:19" s="14" customFormat="1" ht="14.25" customHeight="1">
      <c r="A32" s="87"/>
      <c r="B32" s="85"/>
      <c r="C32" s="87"/>
      <c r="D32" s="96"/>
      <c r="E32" s="96" t="s">
        <v>61</v>
      </c>
      <c r="F32" s="119"/>
      <c r="G32" s="18" t="s">
        <v>70</v>
      </c>
      <c r="H32" s="18" t="s">
        <v>65</v>
      </c>
      <c r="I32" s="18" t="s">
        <v>72</v>
      </c>
      <c r="J32" s="18" t="s">
        <v>73</v>
      </c>
      <c r="K32" s="18" t="s">
        <v>74</v>
      </c>
      <c r="L32" s="65" t="s">
        <v>3</v>
      </c>
      <c r="M32" s="154"/>
      <c r="O32" s="111"/>
      <c r="P32" s="111"/>
      <c r="Q32" s="111"/>
      <c r="R32" s="111"/>
      <c r="S32" s="111"/>
    </row>
    <row r="33" spans="1:19" s="14" customFormat="1" ht="22.5" customHeight="1">
      <c r="A33" s="87"/>
      <c r="B33" s="85"/>
      <c r="C33" s="87"/>
      <c r="D33" s="96"/>
      <c r="E33" s="97"/>
      <c r="F33" s="119"/>
      <c r="G33" s="22"/>
      <c r="H33" s="22"/>
      <c r="I33" s="22"/>
      <c r="J33" s="32"/>
      <c r="K33" s="32"/>
      <c r="L33" s="32"/>
      <c r="M33" s="154"/>
      <c r="O33" s="111"/>
      <c r="P33" s="111"/>
      <c r="Q33" s="111"/>
      <c r="R33" s="111"/>
      <c r="S33" s="111"/>
    </row>
    <row r="34" spans="1:19" s="14" customFormat="1" ht="14.25" customHeight="1">
      <c r="A34" s="87"/>
      <c r="B34" s="85"/>
      <c r="C34" s="87"/>
      <c r="D34" s="96"/>
      <c r="E34" s="133" t="s">
        <v>62</v>
      </c>
      <c r="F34" s="119"/>
      <c r="G34" s="18" t="s">
        <v>70</v>
      </c>
      <c r="H34" s="18" t="s">
        <v>65</v>
      </c>
      <c r="I34" s="18" t="s">
        <v>72</v>
      </c>
      <c r="J34" s="18" t="s">
        <v>73</v>
      </c>
      <c r="K34" s="18" t="s">
        <v>74</v>
      </c>
      <c r="L34" s="65" t="s">
        <v>3</v>
      </c>
      <c r="M34" s="154"/>
      <c r="O34" s="111"/>
      <c r="P34" s="111"/>
      <c r="Q34" s="111"/>
      <c r="R34" s="111"/>
      <c r="S34" s="111"/>
    </row>
    <row r="35" spans="1:19" s="14" customFormat="1" ht="22.5" customHeight="1" thickBot="1">
      <c r="A35" s="87"/>
      <c r="B35" s="86"/>
      <c r="C35" s="87"/>
      <c r="D35" s="97"/>
      <c r="E35" s="97"/>
      <c r="F35" s="119"/>
      <c r="G35" s="22"/>
      <c r="H35" s="22"/>
      <c r="I35" s="22"/>
      <c r="J35" s="32"/>
      <c r="K35" s="32"/>
      <c r="L35" s="32"/>
      <c r="M35" s="155"/>
      <c r="O35" s="111"/>
      <c r="P35" s="111"/>
      <c r="Q35" s="111"/>
      <c r="R35" s="111"/>
      <c r="S35" s="111"/>
    </row>
    <row r="36" spans="1:19" s="14" customFormat="1" ht="14.25" customHeight="1" thickTop="1">
      <c r="A36" s="87"/>
      <c r="B36" s="98" t="s">
        <v>39</v>
      </c>
      <c r="C36" s="90" t="s">
        <v>11</v>
      </c>
      <c r="D36" s="91"/>
      <c r="E36" s="92"/>
      <c r="F36" s="88" t="s">
        <v>8</v>
      </c>
      <c r="G36" s="18" t="s">
        <v>45</v>
      </c>
      <c r="H36" s="18" t="s">
        <v>7</v>
      </c>
      <c r="I36" s="18" t="s">
        <v>5</v>
      </c>
      <c r="J36" s="112" t="s">
        <v>31</v>
      </c>
      <c r="K36" s="112" t="s">
        <v>32</v>
      </c>
      <c r="L36" s="140" t="s">
        <v>33</v>
      </c>
      <c r="M36" s="108"/>
      <c r="O36" s="121">
        <v>1</v>
      </c>
      <c r="P36" s="121"/>
      <c r="Q36" s="121">
        <v>3</v>
      </c>
      <c r="R36" s="121">
        <v>2</v>
      </c>
      <c r="S36" s="121">
        <v>1</v>
      </c>
    </row>
    <row r="37" spans="1:19" s="14" customFormat="1" ht="22.5" customHeight="1">
      <c r="A37" s="87"/>
      <c r="B37" s="99"/>
      <c r="C37" s="93"/>
      <c r="D37" s="94"/>
      <c r="E37" s="95"/>
      <c r="F37" s="88"/>
      <c r="G37" s="22"/>
      <c r="H37" s="22"/>
      <c r="I37" s="22"/>
      <c r="J37" s="113"/>
      <c r="K37" s="113"/>
      <c r="L37" s="141"/>
      <c r="M37" s="109"/>
      <c r="O37" s="121"/>
      <c r="P37" s="121"/>
      <c r="Q37" s="121"/>
      <c r="R37" s="121"/>
      <c r="S37" s="121"/>
    </row>
    <row r="38" spans="1:19" s="14" customFormat="1" ht="14.25" customHeight="1">
      <c r="A38" s="87"/>
      <c r="B38" s="99"/>
      <c r="C38" s="93"/>
      <c r="D38" s="94"/>
      <c r="E38" s="95"/>
      <c r="F38" s="89" t="s">
        <v>10</v>
      </c>
      <c r="G38" s="18" t="s">
        <v>75</v>
      </c>
      <c r="H38" s="18" t="s">
        <v>76</v>
      </c>
      <c r="I38" s="18" t="s">
        <v>71</v>
      </c>
      <c r="J38" s="113"/>
      <c r="K38" s="113"/>
      <c r="L38" s="141"/>
      <c r="M38" s="109"/>
      <c r="O38" s="121"/>
      <c r="P38" s="121"/>
      <c r="Q38" s="121"/>
      <c r="R38" s="121"/>
      <c r="S38" s="121"/>
    </row>
    <row r="39" spans="1:19" s="14" customFormat="1" ht="22.5" customHeight="1">
      <c r="A39" s="87"/>
      <c r="B39" s="99"/>
      <c r="C39" s="93"/>
      <c r="D39" s="94"/>
      <c r="E39" s="95"/>
      <c r="F39" s="88"/>
      <c r="G39" s="22"/>
      <c r="H39" s="22"/>
      <c r="I39" s="22"/>
      <c r="J39" s="113"/>
      <c r="K39" s="113"/>
      <c r="L39" s="141"/>
      <c r="M39" s="109"/>
      <c r="O39" s="121"/>
      <c r="P39" s="121"/>
      <c r="Q39" s="121"/>
      <c r="R39" s="121"/>
      <c r="S39" s="121"/>
    </row>
    <row r="40" spans="1:19" s="14" customFormat="1" ht="14.25" customHeight="1">
      <c r="A40" s="87"/>
      <c r="B40" s="99"/>
      <c r="C40" s="93"/>
      <c r="D40" s="94"/>
      <c r="E40" s="95"/>
      <c r="F40" s="88"/>
      <c r="G40" s="18" t="s">
        <v>77</v>
      </c>
      <c r="H40" s="18" t="s">
        <v>78</v>
      </c>
      <c r="I40" s="23"/>
      <c r="J40" s="113"/>
      <c r="K40" s="113"/>
      <c r="L40" s="141"/>
      <c r="M40" s="109"/>
      <c r="O40" s="121"/>
      <c r="P40" s="121"/>
      <c r="Q40" s="121"/>
      <c r="R40" s="121"/>
      <c r="S40" s="121"/>
    </row>
    <row r="41" spans="1:19" s="14" customFormat="1" ht="22.5" customHeight="1" thickBot="1">
      <c r="A41" s="87"/>
      <c r="B41" s="99"/>
      <c r="C41" s="93"/>
      <c r="D41" s="94"/>
      <c r="E41" s="95"/>
      <c r="F41" s="88"/>
      <c r="G41" s="22"/>
      <c r="H41" s="22"/>
      <c r="I41" s="23"/>
      <c r="J41" s="114"/>
      <c r="K41" s="114"/>
      <c r="L41" s="142"/>
      <c r="M41" s="110"/>
      <c r="O41" s="121"/>
      <c r="P41" s="121"/>
      <c r="Q41" s="121"/>
      <c r="R41" s="121"/>
      <c r="S41" s="121"/>
    </row>
    <row r="42" spans="1:19" s="14" customFormat="1" ht="14.25" customHeight="1" thickTop="1">
      <c r="A42" s="87"/>
      <c r="B42" s="99"/>
      <c r="C42" s="85"/>
      <c r="D42" s="68" t="s">
        <v>63</v>
      </c>
      <c r="E42" s="70"/>
      <c r="F42" s="149" t="s">
        <v>109</v>
      </c>
      <c r="G42" s="18" t="s">
        <v>75</v>
      </c>
      <c r="H42" s="18" t="s">
        <v>76</v>
      </c>
      <c r="I42" s="18" t="s">
        <v>71</v>
      </c>
      <c r="J42" s="18" t="s">
        <v>77</v>
      </c>
      <c r="K42" s="18" t="s">
        <v>78</v>
      </c>
      <c r="L42" s="65" t="s">
        <v>3</v>
      </c>
      <c r="M42" s="152"/>
      <c r="O42" s="111"/>
      <c r="P42" s="111"/>
      <c r="Q42" s="111"/>
      <c r="R42" s="111"/>
      <c r="S42" s="111"/>
    </row>
    <row r="43" spans="1:19" s="14" customFormat="1" ht="22.5" customHeight="1" thickBot="1">
      <c r="A43" s="87"/>
      <c r="B43" s="99"/>
      <c r="C43" s="85"/>
      <c r="D43" s="105"/>
      <c r="E43" s="107"/>
      <c r="F43" s="150"/>
      <c r="G43" s="33"/>
      <c r="H43" s="33"/>
      <c r="I43" s="33"/>
      <c r="J43" s="33"/>
      <c r="K43" s="33"/>
      <c r="L43" s="34"/>
      <c r="M43" s="152"/>
      <c r="O43" s="111"/>
      <c r="P43" s="111"/>
      <c r="Q43" s="111"/>
      <c r="R43" s="111"/>
      <c r="S43" s="111"/>
    </row>
    <row r="44" spans="1:19" s="14" customFormat="1" ht="14.25" customHeight="1" thickTop="1">
      <c r="A44" s="87"/>
      <c r="B44" s="84" t="s">
        <v>40</v>
      </c>
      <c r="C44" s="68" t="s">
        <v>44</v>
      </c>
      <c r="D44" s="69"/>
      <c r="E44" s="70"/>
      <c r="F44" s="88" t="s">
        <v>8</v>
      </c>
      <c r="G44" s="18" t="s">
        <v>45</v>
      </c>
      <c r="H44" s="18" t="s">
        <v>7</v>
      </c>
      <c r="I44" s="18" t="s">
        <v>5</v>
      </c>
      <c r="J44" s="112" t="s">
        <v>31</v>
      </c>
      <c r="K44" s="112" t="s">
        <v>32</v>
      </c>
      <c r="L44" s="140" t="s">
        <v>33</v>
      </c>
      <c r="M44" s="108"/>
      <c r="O44" s="121">
        <v>1</v>
      </c>
      <c r="P44" s="121"/>
      <c r="Q44" s="121">
        <v>3</v>
      </c>
      <c r="R44" s="121">
        <v>2</v>
      </c>
      <c r="S44" s="121">
        <v>1</v>
      </c>
    </row>
    <row r="45" spans="1:19" s="14" customFormat="1" ht="22.5" customHeight="1">
      <c r="A45" s="87"/>
      <c r="B45" s="85"/>
      <c r="C45" s="71"/>
      <c r="D45" s="72"/>
      <c r="E45" s="104"/>
      <c r="F45" s="88"/>
      <c r="G45" s="22"/>
      <c r="H45" s="22"/>
      <c r="I45" s="22"/>
      <c r="J45" s="113"/>
      <c r="K45" s="113"/>
      <c r="L45" s="141"/>
      <c r="M45" s="109"/>
      <c r="O45" s="121"/>
      <c r="P45" s="121"/>
      <c r="Q45" s="121"/>
      <c r="R45" s="121"/>
      <c r="S45" s="121"/>
    </row>
    <row r="46" spans="1:19" s="14" customFormat="1" ht="14.25" customHeight="1">
      <c r="A46" s="87"/>
      <c r="B46" s="85"/>
      <c r="C46" s="71"/>
      <c r="D46" s="72"/>
      <c r="E46" s="104"/>
      <c r="F46" s="89" t="s">
        <v>10</v>
      </c>
      <c r="G46" s="18" t="s">
        <v>79</v>
      </c>
      <c r="H46" s="18" t="s">
        <v>80</v>
      </c>
      <c r="I46" s="18" t="s">
        <v>81</v>
      </c>
      <c r="J46" s="113"/>
      <c r="K46" s="113"/>
      <c r="L46" s="141"/>
      <c r="M46" s="109"/>
      <c r="O46" s="121"/>
      <c r="P46" s="121"/>
      <c r="Q46" s="121"/>
      <c r="R46" s="121"/>
      <c r="S46" s="121"/>
    </row>
    <row r="47" spans="1:19" s="14" customFormat="1" ht="22.5" customHeight="1">
      <c r="A47" s="87"/>
      <c r="B47" s="85"/>
      <c r="C47" s="71"/>
      <c r="D47" s="72"/>
      <c r="E47" s="104"/>
      <c r="F47" s="88"/>
      <c r="G47" s="22"/>
      <c r="H47" s="22"/>
      <c r="I47" s="22"/>
      <c r="J47" s="113"/>
      <c r="K47" s="113"/>
      <c r="L47" s="141"/>
      <c r="M47" s="109"/>
      <c r="O47" s="121"/>
      <c r="P47" s="121"/>
      <c r="Q47" s="121"/>
      <c r="R47" s="121"/>
      <c r="S47" s="121"/>
    </row>
    <row r="48" spans="1:19" s="14" customFormat="1" ht="14.25" customHeight="1">
      <c r="A48" s="87"/>
      <c r="B48" s="85"/>
      <c r="C48" s="71"/>
      <c r="D48" s="72"/>
      <c r="E48" s="104"/>
      <c r="F48" s="88"/>
      <c r="G48" s="18" t="s">
        <v>82</v>
      </c>
      <c r="H48" s="18" t="s">
        <v>83</v>
      </c>
      <c r="I48" s="23"/>
      <c r="J48" s="113"/>
      <c r="K48" s="113"/>
      <c r="L48" s="141"/>
      <c r="M48" s="109"/>
      <c r="O48" s="121"/>
      <c r="P48" s="121"/>
      <c r="Q48" s="121"/>
      <c r="R48" s="121"/>
      <c r="S48" s="121"/>
    </row>
    <row r="49" spans="1:19" s="14" customFormat="1" ht="22.5" customHeight="1" thickBot="1">
      <c r="A49" s="87"/>
      <c r="B49" s="85"/>
      <c r="C49" s="71"/>
      <c r="D49" s="106"/>
      <c r="E49" s="107"/>
      <c r="F49" s="88"/>
      <c r="G49" s="22"/>
      <c r="H49" s="22"/>
      <c r="I49" s="23"/>
      <c r="J49" s="114"/>
      <c r="K49" s="114"/>
      <c r="L49" s="142"/>
      <c r="M49" s="110"/>
      <c r="O49" s="121"/>
      <c r="P49" s="121"/>
      <c r="Q49" s="121"/>
      <c r="R49" s="121"/>
      <c r="S49" s="121"/>
    </row>
    <row r="50" spans="1:13" s="1" customFormat="1" ht="15" thickTop="1">
      <c r="A50" s="87"/>
      <c r="B50" s="85"/>
      <c r="C50" s="77"/>
      <c r="D50" s="78" t="s">
        <v>101</v>
      </c>
      <c r="E50" s="79"/>
      <c r="F50" s="118" t="s">
        <v>109</v>
      </c>
      <c r="G50" s="18" t="s">
        <v>79</v>
      </c>
      <c r="H50" s="18" t="s">
        <v>80</v>
      </c>
      <c r="I50" s="18" t="s">
        <v>81</v>
      </c>
      <c r="J50" s="18" t="s">
        <v>82</v>
      </c>
      <c r="K50" s="18" t="s">
        <v>83</v>
      </c>
      <c r="L50" s="65" t="s">
        <v>3</v>
      </c>
      <c r="M50" s="153"/>
    </row>
    <row r="51" spans="1:13" s="1" customFormat="1" ht="22.5" customHeight="1">
      <c r="A51" s="87"/>
      <c r="B51" s="85"/>
      <c r="C51" s="77"/>
      <c r="D51" s="73"/>
      <c r="E51" s="74"/>
      <c r="F51" s="119"/>
      <c r="G51" s="22"/>
      <c r="H51" s="22"/>
      <c r="I51" s="22"/>
      <c r="J51" s="31"/>
      <c r="K51" s="31"/>
      <c r="L51" s="31"/>
      <c r="M51" s="154"/>
    </row>
    <row r="52" spans="1:13" s="1" customFormat="1" ht="13.5" customHeight="1">
      <c r="A52" s="87"/>
      <c r="B52" s="85"/>
      <c r="C52" s="77"/>
      <c r="D52" s="75" t="s">
        <v>100</v>
      </c>
      <c r="E52" s="101"/>
      <c r="F52" s="119"/>
      <c r="G52" s="18" t="s">
        <v>79</v>
      </c>
      <c r="H52" s="18" t="s">
        <v>80</v>
      </c>
      <c r="I52" s="18" t="s">
        <v>81</v>
      </c>
      <c r="J52" s="18" t="s">
        <v>82</v>
      </c>
      <c r="K52" s="18" t="s">
        <v>83</v>
      </c>
      <c r="L52" s="65" t="s">
        <v>3</v>
      </c>
      <c r="M52" s="154"/>
    </row>
    <row r="53" spans="1:13" s="1" customFormat="1" ht="22.5" customHeight="1">
      <c r="A53" s="87"/>
      <c r="B53" s="85"/>
      <c r="C53" s="77"/>
      <c r="D53" s="76"/>
      <c r="E53" s="103"/>
      <c r="F53" s="119"/>
      <c r="G53" s="22"/>
      <c r="H53" s="22"/>
      <c r="I53" s="22"/>
      <c r="J53" s="32"/>
      <c r="K53" s="32"/>
      <c r="L53" s="32"/>
      <c r="M53" s="154"/>
    </row>
    <row r="54" spans="1:13" s="1" customFormat="1" ht="13.5" customHeight="1">
      <c r="A54" s="87"/>
      <c r="B54" s="85"/>
      <c r="C54" s="77"/>
      <c r="D54" s="100" t="s">
        <v>102</v>
      </c>
      <c r="E54" s="101"/>
      <c r="F54" s="119"/>
      <c r="G54" s="18" t="s">
        <v>79</v>
      </c>
      <c r="H54" s="18" t="s">
        <v>80</v>
      </c>
      <c r="I54" s="18" t="s">
        <v>81</v>
      </c>
      <c r="J54" s="18" t="s">
        <v>82</v>
      </c>
      <c r="K54" s="18" t="s">
        <v>83</v>
      </c>
      <c r="L54" s="65" t="s">
        <v>3</v>
      </c>
      <c r="M54" s="154"/>
    </row>
    <row r="55" spans="1:13" s="1" customFormat="1" ht="22.5" customHeight="1" thickBot="1">
      <c r="A55" s="87"/>
      <c r="B55" s="86"/>
      <c r="C55" s="67"/>
      <c r="D55" s="102"/>
      <c r="E55" s="103"/>
      <c r="F55" s="120"/>
      <c r="G55" s="22"/>
      <c r="H55" s="22"/>
      <c r="I55" s="22"/>
      <c r="J55" s="32"/>
      <c r="K55" s="32"/>
      <c r="L55" s="64"/>
      <c r="M55" s="155"/>
    </row>
    <row r="56" spans="1:19" s="14" customFormat="1" ht="14.25" customHeight="1" thickTop="1">
      <c r="A56" s="87"/>
      <c r="B56" s="84" t="s">
        <v>98</v>
      </c>
      <c r="C56" s="68" t="s">
        <v>103</v>
      </c>
      <c r="D56" s="69"/>
      <c r="E56" s="70"/>
      <c r="F56" s="88" t="s">
        <v>8</v>
      </c>
      <c r="G56" s="18" t="s">
        <v>45</v>
      </c>
      <c r="H56" s="18" t="s">
        <v>7</v>
      </c>
      <c r="I56" s="18" t="s">
        <v>5</v>
      </c>
      <c r="J56" s="112" t="s">
        <v>31</v>
      </c>
      <c r="K56" s="112" t="s">
        <v>32</v>
      </c>
      <c r="L56" s="115" t="s">
        <v>33</v>
      </c>
      <c r="M56" s="108"/>
      <c r="O56" s="1"/>
      <c r="P56" s="1"/>
      <c r="Q56" s="1"/>
      <c r="R56" s="1"/>
      <c r="S56" s="1"/>
    </row>
    <row r="57" spans="1:19" s="14" customFormat="1" ht="22.5" customHeight="1">
      <c r="A57" s="87"/>
      <c r="B57" s="85"/>
      <c r="C57" s="71"/>
      <c r="D57" s="72"/>
      <c r="E57" s="104"/>
      <c r="F57" s="88"/>
      <c r="G57" s="22"/>
      <c r="H57" s="22"/>
      <c r="I57" s="22"/>
      <c r="J57" s="113"/>
      <c r="K57" s="113"/>
      <c r="L57" s="116"/>
      <c r="M57" s="109"/>
      <c r="O57" s="1"/>
      <c r="P57" s="1"/>
      <c r="Q57" s="1"/>
      <c r="R57" s="1"/>
      <c r="S57" s="1"/>
    </row>
    <row r="58" spans="1:19" s="14" customFormat="1" ht="14.25" customHeight="1">
      <c r="A58" s="87"/>
      <c r="B58" s="85"/>
      <c r="C58" s="71"/>
      <c r="D58" s="72"/>
      <c r="E58" s="104"/>
      <c r="F58" s="89" t="s">
        <v>10</v>
      </c>
      <c r="G58" s="18" t="s">
        <v>104</v>
      </c>
      <c r="H58" s="18" t="s">
        <v>105</v>
      </c>
      <c r="I58" s="18" t="s">
        <v>106</v>
      </c>
      <c r="J58" s="113"/>
      <c r="K58" s="113"/>
      <c r="L58" s="116"/>
      <c r="M58" s="109"/>
      <c r="O58" s="121">
        <v>1</v>
      </c>
      <c r="P58" s="121"/>
      <c r="Q58" s="121">
        <v>3</v>
      </c>
      <c r="R58" s="121">
        <v>2</v>
      </c>
      <c r="S58" s="121">
        <v>1</v>
      </c>
    </row>
    <row r="59" spans="1:19" s="14" customFormat="1" ht="22.5" customHeight="1">
      <c r="A59" s="87"/>
      <c r="B59" s="85"/>
      <c r="C59" s="71"/>
      <c r="D59" s="72"/>
      <c r="E59" s="104"/>
      <c r="F59" s="88"/>
      <c r="G59" s="22"/>
      <c r="H59" s="22"/>
      <c r="I59" s="22"/>
      <c r="J59" s="113"/>
      <c r="K59" s="113"/>
      <c r="L59" s="116"/>
      <c r="M59" s="109"/>
      <c r="O59" s="121"/>
      <c r="P59" s="121"/>
      <c r="Q59" s="121"/>
      <c r="R59" s="121"/>
      <c r="S59" s="121"/>
    </row>
    <row r="60" spans="1:19" s="14" customFormat="1" ht="14.25" customHeight="1">
      <c r="A60" s="87"/>
      <c r="B60" s="85"/>
      <c r="C60" s="71"/>
      <c r="D60" s="72"/>
      <c r="E60" s="104"/>
      <c r="F60" s="88"/>
      <c r="G60" s="18" t="s">
        <v>107</v>
      </c>
      <c r="H60" s="18" t="s">
        <v>108</v>
      </c>
      <c r="I60" s="23"/>
      <c r="J60" s="113"/>
      <c r="K60" s="113"/>
      <c r="L60" s="116"/>
      <c r="M60" s="109"/>
      <c r="O60" s="121"/>
      <c r="P60" s="121"/>
      <c r="Q60" s="121"/>
      <c r="R60" s="121"/>
      <c r="S60" s="121"/>
    </row>
    <row r="61" spans="1:19" s="14" customFormat="1" ht="22.5" customHeight="1" thickBot="1">
      <c r="A61" s="148"/>
      <c r="B61" s="86"/>
      <c r="C61" s="105"/>
      <c r="D61" s="106"/>
      <c r="E61" s="107"/>
      <c r="F61" s="88"/>
      <c r="G61" s="22"/>
      <c r="H61" s="22"/>
      <c r="I61" s="23"/>
      <c r="J61" s="114"/>
      <c r="K61" s="114"/>
      <c r="L61" s="117"/>
      <c r="M61" s="110"/>
      <c r="O61" s="121"/>
      <c r="P61" s="121"/>
      <c r="Q61" s="121"/>
      <c r="R61" s="121"/>
      <c r="S61" s="121"/>
    </row>
    <row r="62" spans="1:19" s="14" customFormat="1" ht="14.25" customHeight="1" thickTop="1">
      <c r="A62" s="112" t="s">
        <v>17</v>
      </c>
      <c r="B62" s="145" t="s">
        <v>95</v>
      </c>
      <c r="C62" s="68" t="s">
        <v>46</v>
      </c>
      <c r="D62" s="69"/>
      <c r="E62" s="70"/>
      <c r="F62" s="89" t="s">
        <v>10</v>
      </c>
      <c r="G62" s="18" t="s">
        <v>84</v>
      </c>
      <c r="H62" s="18" t="s">
        <v>85</v>
      </c>
      <c r="I62" s="18" t="s">
        <v>86</v>
      </c>
      <c r="J62" s="139" t="s">
        <v>31</v>
      </c>
      <c r="K62" s="139" t="s">
        <v>32</v>
      </c>
      <c r="L62" s="145" t="s">
        <v>33</v>
      </c>
      <c r="M62" s="156"/>
      <c r="O62" s="111">
        <v>1</v>
      </c>
      <c r="P62" s="111"/>
      <c r="Q62" s="111">
        <v>3</v>
      </c>
      <c r="R62" s="111">
        <v>2</v>
      </c>
      <c r="S62" s="111">
        <v>1</v>
      </c>
    </row>
    <row r="63" spans="1:19" s="14" customFormat="1" ht="22.5" customHeight="1">
      <c r="A63" s="143"/>
      <c r="B63" s="145"/>
      <c r="C63" s="71"/>
      <c r="D63" s="72"/>
      <c r="E63" s="104"/>
      <c r="F63" s="88"/>
      <c r="G63" s="22"/>
      <c r="H63" s="22"/>
      <c r="I63" s="22"/>
      <c r="J63" s="146"/>
      <c r="K63" s="146"/>
      <c r="L63" s="145"/>
      <c r="M63" s="157"/>
      <c r="O63" s="111"/>
      <c r="P63" s="111"/>
      <c r="Q63" s="111"/>
      <c r="R63" s="111"/>
      <c r="S63" s="111"/>
    </row>
    <row r="64" spans="1:19" s="14" customFormat="1" ht="14.25" customHeight="1">
      <c r="A64" s="143"/>
      <c r="B64" s="145"/>
      <c r="C64" s="71"/>
      <c r="D64" s="72"/>
      <c r="E64" s="104"/>
      <c r="F64" s="88"/>
      <c r="G64" s="18" t="s">
        <v>87</v>
      </c>
      <c r="H64" s="18" t="s">
        <v>88</v>
      </c>
      <c r="I64" s="23"/>
      <c r="J64" s="146"/>
      <c r="K64" s="146"/>
      <c r="L64" s="145"/>
      <c r="M64" s="157"/>
      <c r="O64" s="111"/>
      <c r="P64" s="111"/>
      <c r="Q64" s="111"/>
      <c r="R64" s="111"/>
      <c r="S64" s="111"/>
    </row>
    <row r="65" spans="1:19" s="14" customFormat="1" ht="22.5" customHeight="1" thickBot="1">
      <c r="A65" s="144"/>
      <c r="B65" s="145"/>
      <c r="C65" s="105"/>
      <c r="D65" s="106"/>
      <c r="E65" s="107"/>
      <c r="F65" s="88"/>
      <c r="G65" s="22"/>
      <c r="H65" s="22"/>
      <c r="I65" s="23"/>
      <c r="J65" s="146"/>
      <c r="K65" s="146"/>
      <c r="L65" s="145"/>
      <c r="M65" s="158"/>
      <c r="O65" s="111"/>
      <c r="P65" s="111"/>
      <c r="Q65" s="111"/>
      <c r="R65" s="111"/>
      <c r="S65" s="111"/>
    </row>
    <row r="66" spans="1:19" s="14" customFormat="1" ht="16.5" customHeight="1" hidden="1" thickBot="1" thickTop="1">
      <c r="A66" s="42"/>
      <c r="B66" s="12"/>
      <c r="C66" s="35"/>
      <c r="D66" s="35"/>
      <c r="E66" s="35"/>
      <c r="F66" s="43"/>
      <c r="G66" s="44"/>
      <c r="H66" s="44"/>
      <c r="I66" s="45"/>
      <c r="J66" s="46"/>
      <c r="K66" s="46"/>
      <c r="L66" s="47"/>
      <c r="M66" s="41"/>
      <c r="O66" s="17"/>
      <c r="P66" s="17"/>
      <c r="Q66" s="17"/>
      <c r="R66" s="17"/>
      <c r="S66" s="17"/>
    </row>
    <row r="67" spans="1:19" s="14" customFormat="1" ht="14.25" customHeight="1" thickBot="1" thickTop="1">
      <c r="A67" s="159" t="s">
        <v>9</v>
      </c>
      <c r="B67" s="145" t="s">
        <v>96</v>
      </c>
      <c r="C67" s="68" t="s">
        <v>30</v>
      </c>
      <c r="D67" s="69"/>
      <c r="E67" s="70"/>
      <c r="F67" s="89" t="s">
        <v>10</v>
      </c>
      <c r="G67" s="18" t="s">
        <v>89</v>
      </c>
      <c r="H67" s="18" t="s">
        <v>90</v>
      </c>
      <c r="I67" s="18" t="s">
        <v>91</v>
      </c>
      <c r="J67" s="139" t="s">
        <v>31</v>
      </c>
      <c r="K67" s="139" t="s">
        <v>32</v>
      </c>
      <c r="L67" s="98" t="s">
        <v>33</v>
      </c>
      <c r="M67" s="151"/>
      <c r="O67" s="121">
        <v>1</v>
      </c>
      <c r="P67" s="121"/>
      <c r="Q67" s="121">
        <v>3</v>
      </c>
      <c r="R67" s="121">
        <v>2</v>
      </c>
      <c r="S67" s="121">
        <v>1</v>
      </c>
    </row>
    <row r="68" spans="1:19" s="14" customFormat="1" ht="22.5" customHeight="1" thickBot="1" thickTop="1">
      <c r="A68" s="160"/>
      <c r="B68" s="145"/>
      <c r="C68" s="71"/>
      <c r="D68" s="72"/>
      <c r="E68" s="104"/>
      <c r="F68" s="88"/>
      <c r="G68" s="22"/>
      <c r="H68" s="22"/>
      <c r="I68" s="22"/>
      <c r="J68" s="146"/>
      <c r="K68" s="146"/>
      <c r="L68" s="99"/>
      <c r="M68" s="151"/>
      <c r="O68" s="121"/>
      <c r="P68" s="121"/>
      <c r="Q68" s="121"/>
      <c r="R68" s="121"/>
      <c r="S68" s="121"/>
    </row>
    <row r="69" spans="1:19" s="14" customFormat="1" ht="14.25" customHeight="1" thickBot="1" thickTop="1">
      <c r="A69" s="160"/>
      <c r="B69" s="145"/>
      <c r="C69" s="71"/>
      <c r="D69" s="72"/>
      <c r="E69" s="104"/>
      <c r="F69" s="88"/>
      <c r="G69" s="18" t="s">
        <v>92</v>
      </c>
      <c r="H69" s="18" t="s">
        <v>93</v>
      </c>
      <c r="I69" s="23"/>
      <c r="J69" s="146"/>
      <c r="K69" s="146"/>
      <c r="L69" s="99"/>
      <c r="M69" s="151"/>
      <c r="O69" s="121"/>
      <c r="P69" s="121"/>
      <c r="Q69" s="121"/>
      <c r="R69" s="121"/>
      <c r="S69" s="121"/>
    </row>
    <row r="70" spans="1:19" s="14" customFormat="1" ht="22.5" customHeight="1" thickBot="1" thickTop="1">
      <c r="A70" s="161"/>
      <c r="B70" s="145"/>
      <c r="C70" s="105"/>
      <c r="D70" s="106"/>
      <c r="E70" s="107"/>
      <c r="F70" s="88"/>
      <c r="G70" s="22"/>
      <c r="H70" s="22"/>
      <c r="I70" s="23"/>
      <c r="J70" s="146"/>
      <c r="K70" s="146"/>
      <c r="L70" s="129"/>
      <c r="M70" s="151"/>
      <c r="O70" s="121"/>
      <c r="P70" s="121"/>
      <c r="Q70" s="121"/>
      <c r="R70" s="121"/>
      <c r="S70" s="121"/>
    </row>
    <row r="71" spans="1:19" s="38" customFormat="1" ht="48" customHeight="1" thickBot="1" thickTop="1">
      <c r="A71" s="7" t="s">
        <v>111</v>
      </c>
      <c r="B71" s="66"/>
      <c r="C71" s="80"/>
      <c r="D71" s="80"/>
      <c r="E71" s="80"/>
      <c r="F71" s="81"/>
      <c r="G71" s="81"/>
      <c r="H71" s="81"/>
      <c r="I71" s="66"/>
      <c r="J71" s="66"/>
      <c r="K71" s="66"/>
      <c r="L71" s="82"/>
      <c r="M71" s="37"/>
      <c r="N71" s="83"/>
      <c r="O71" s="1">
        <v>1</v>
      </c>
      <c r="P71" s="1">
        <f>+IF(M64="A",O71*3,IF(M64="B",O71*2,IF(M64="C",O71*1,"")))</f>
      </c>
      <c r="Q71" s="1">
        <f>+O71*3</f>
        <v>3</v>
      </c>
      <c r="R71" s="1">
        <f>+O71*2</f>
        <v>2</v>
      </c>
      <c r="S71" s="1">
        <f>+O71*1</f>
        <v>1</v>
      </c>
    </row>
    <row r="72" spans="17:19" ht="15" thickTop="1">
      <c r="Q72" s="39">
        <f>SUM(Q8:Q70)</f>
        <v>21</v>
      </c>
      <c r="R72" s="39">
        <f>SUM(R8:R70)</f>
        <v>14</v>
      </c>
      <c r="S72" s="39">
        <f>SUM(S8:S70)</f>
        <v>7</v>
      </c>
    </row>
    <row r="73" spans="1:19" ht="13.5">
      <c r="A73" s="10" t="s">
        <v>94</v>
      </c>
      <c r="Q73" s="39"/>
      <c r="R73" s="39"/>
      <c r="S73" s="39"/>
    </row>
    <row r="74" spans="17:19" ht="13.5">
      <c r="Q74" s="39"/>
      <c r="R74" s="39"/>
      <c r="S74" s="39"/>
    </row>
    <row r="75" spans="1:12" ht="14.25" thickBot="1">
      <c r="A75" s="1" t="s">
        <v>59</v>
      </c>
      <c r="B75" s="1"/>
      <c r="C75" s="1"/>
      <c r="D75" s="1"/>
      <c r="E75" s="1"/>
      <c r="F75" s="1"/>
      <c r="G75" s="1"/>
      <c r="H75" s="1"/>
      <c r="I75" s="1"/>
      <c r="J75" s="1"/>
      <c r="K75" s="36"/>
      <c r="L75" s="36"/>
    </row>
    <row r="76" spans="1:12" ht="14.25" customHeight="1">
      <c r="A76" s="177" t="s">
        <v>99</v>
      </c>
      <c r="B76" s="178"/>
      <c r="C76" s="178"/>
      <c r="D76" s="178"/>
      <c r="E76" s="178"/>
      <c r="F76" s="179"/>
      <c r="G76" s="165" t="s">
        <v>41</v>
      </c>
      <c r="H76" s="166"/>
      <c r="I76" s="165" t="s">
        <v>42</v>
      </c>
      <c r="J76" s="172"/>
      <c r="K76" s="173" t="s">
        <v>43</v>
      </c>
      <c r="L76" s="174"/>
    </row>
    <row r="77" spans="1:12" ht="14.25" customHeight="1">
      <c r="A77" s="180"/>
      <c r="B77" s="181"/>
      <c r="C77" s="181"/>
      <c r="D77" s="181"/>
      <c r="E77" s="181"/>
      <c r="F77" s="182"/>
      <c r="G77" s="2" t="s">
        <v>19</v>
      </c>
      <c r="H77" s="2" t="s">
        <v>20</v>
      </c>
      <c r="I77" s="2" t="s">
        <v>21</v>
      </c>
      <c r="J77" s="3" t="s">
        <v>22</v>
      </c>
      <c r="K77" s="4" t="s">
        <v>23</v>
      </c>
      <c r="L77" s="5" t="s">
        <v>24</v>
      </c>
    </row>
    <row r="78" spans="1:12" ht="36" customHeight="1" thickBot="1">
      <c r="A78" s="164" t="s">
        <v>25</v>
      </c>
      <c r="B78" s="175"/>
      <c r="C78" s="175"/>
      <c r="D78" s="175"/>
      <c r="E78" s="175"/>
      <c r="F78" s="176"/>
      <c r="G78" s="6" t="str">
        <f>+RIGHTB(H78,3)+1&amp;"以上"</f>
        <v>19以上</v>
      </c>
      <c r="H78" s="6" t="str">
        <f>+RIGHTB(I78,3)+1&amp;"～"&amp;ROUND(Q$72*0.5,0)+S$72</f>
        <v>16～18</v>
      </c>
      <c r="I78" s="6" t="str">
        <f>+RIGHTB(J78,3)+1&amp;"～"&amp;ROUND(Q$72*0.4,0)+S$72</f>
        <v>14～15</v>
      </c>
      <c r="J78" s="7" t="str">
        <f>+RIGHTB(K78,3)+1&amp;"～"&amp;ROUND(Q$72*0.3,0)+S$72</f>
        <v>12～13</v>
      </c>
      <c r="K78" s="8" t="str">
        <f>+LEFTB(L78,2)+1&amp;"～"&amp;ROUND(Q$72*0.2,0)+S$72</f>
        <v>10～11</v>
      </c>
      <c r="L78" s="9" t="str">
        <f>+ROUND(Q$72*0.1,0)+S$72&amp;"以下"</f>
        <v>9以下</v>
      </c>
    </row>
    <row r="79" spans="1:19" s="38" customFormat="1" ht="40.5" hidden="1">
      <c r="A79" s="167" t="s">
        <v>48</v>
      </c>
      <c r="B79" s="168"/>
      <c r="C79" s="168"/>
      <c r="D79" s="168"/>
      <c r="E79" s="168"/>
      <c r="F79" s="48"/>
      <c r="G79" s="6" t="s">
        <v>49</v>
      </c>
      <c r="H79" s="6" t="s">
        <v>50</v>
      </c>
      <c r="I79" s="6" t="s">
        <v>51</v>
      </c>
      <c r="J79" s="6" t="s">
        <v>52</v>
      </c>
      <c r="K79" s="49" t="s">
        <v>53</v>
      </c>
      <c r="L79" s="49" t="s">
        <v>54</v>
      </c>
      <c r="M79" s="50"/>
      <c r="O79" s="1"/>
      <c r="P79" s="1"/>
      <c r="Q79" s="1"/>
      <c r="R79" s="1"/>
      <c r="S79" s="1"/>
    </row>
    <row r="80" ht="14.25" thickBot="1"/>
    <row r="81" spans="1:18" s="38" customFormat="1" ht="48" customHeight="1" thickBot="1" thickTop="1">
      <c r="A81" s="63" t="s">
        <v>28</v>
      </c>
      <c r="B81" s="62" t="s">
        <v>97</v>
      </c>
      <c r="C81" s="162" t="s">
        <v>110</v>
      </c>
      <c r="D81" s="163"/>
      <c r="E81" s="163"/>
      <c r="F81" s="163"/>
      <c r="G81" s="163"/>
      <c r="H81" s="164"/>
      <c r="I81" s="37"/>
      <c r="J81" s="169" t="s">
        <v>47</v>
      </c>
      <c r="K81" s="170"/>
      <c r="L81" s="171"/>
      <c r="N81" s="1"/>
      <c r="O81" s="1"/>
      <c r="P81" s="1"/>
      <c r="Q81" s="1"/>
      <c r="R81" s="1"/>
    </row>
    <row r="82" ht="14.25" thickTop="1">
      <c r="P82" s="39"/>
    </row>
  </sheetData>
  <mergeCells count="152">
    <mergeCell ref="C81:H81"/>
    <mergeCell ref="G76:H76"/>
    <mergeCell ref="A79:E79"/>
    <mergeCell ref="J81:L81"/>
    <mergeCell ref="I76:J76"/>
    <mergeCell ref="K76:L76"/>
    <mergeCell ref="A78:F78"/>
    <mergeCell ref="A76:F77"/>
    <mergeCell ref="J67:J70"/>
    <mergeCell ref="K67:K70"/>
    <mergeCell ref="L67:L70"/>
    <mergeCell ref="A67:A70"/>
    <mergeCell ref="B67:B70"/>
    <mergeCell ref="F67:F70"/>
    <mergeCell ref="C67:E70"/>
    <mergeCell ref="M5:M6"/>
    <mergeCell ref="M67:M70"/>
    <mergeCell ref="M44:M49"/>
    <mergeCell ref="M24:M29"/>
    <mergeCell ref="M36:M41"/>
    <mergeCell ref="M42:M43"/>
    <mergeCell ref="M14:M23"/>
    <mergeCell ref="M30:M35"/>
    <mergeCell ref="M62:M65"/>
    <mergeCell ref="A62:A65"/>
    <mergeCell ref="B62:B65"/>
    <mergeCell ref="J62:J65"/>
    <mergeCell ref="K44:K49"/>
    <mergeCell ref="F62:F65"/>
    <mergeCell ref="C62:E65"/>
    <mergeCell ref="A8:A61"/>
    <mergeCell ref="J36:J41"/>
    <mergeCell ref="K8:K13"/>
    <mergeCell ref="J8:J13"/>
    <mergeCell ref="M8:M13"/>
    <mergeCell ref="J24:J29"/>
    <mergeCell ref="J5:L5"/>
    <mergeCell ref="F8:F9"/>
    <mergeCell ref="K24:K29"/>
    <mergeCell ref="F10:F13"/>
    <mergeCell ref="L8:L13"/>
    <mergeCell ref="L24:L29"/>
    <mergeCell ref="O32:O35"/>
    <mergeCell ref="O36:O41"/>
    <mergeCell ref="O42:O43"/>
    <mergeCell ref="F14:F23"/>
    <mergeCell ref="F42:F43"/>
    <mergeCell ref="K36:K41"/>
    <mergeCell ref="L36:L41"/>
    <mergeCell ref="O5:O6"/>
    <mergeCell ref="O8:O13"/>
    <mergeCell ref="O16:O23"/>
    <mergeCell ref="O24:O29"/>
    <mergeCell ref="O67:O70"/>
    <mergeCell ref="P5:P6"/>
    <mergeCell ref="Q5:Q6"/>
    <mergeCell ref="R5:R6"/>
    <mergeCell ref="P8:P13"/>
    <mergeCell ref="Q8:Q13"/>
    <mergeCell ref="R8:R13"/>
    <mergeCell ref="P16:P23"/>
    <mergeCell ref="Q16:Q23"/>
    <mergeCell ref="R16:R23"/>
    <mergeCell ref="P24:P29"/>
    <mergeCell ref="Q24:Q29"/>
    <mergeCell ref="R24:R29"/>
    <mergeCell ref="P32:P35"/>
    <mergeCell ref="Q32:Q35"/>
    <mergeCell ref="R32:R35"/>
    <mergeCell ref="P44:P49"/>
    <mergeCell ref="Q44:Q49"/>
    <mergeCell ref="R44:R49"/>
    <mergeCell ref="P62:P65"/>
    <mergeCell ref="Q62:Q65"/>
    <mergeCell ref="R62:R65"/>
    <mergeCell ref="P58:P61"/>
    <mergeCell ref="R58:R61"/>
    <mergeCell ref="Q58:Q61"/>
    <mergeCell ref="P36:P41"/>
    <mergeCell ref="Q36:Q41"/>
    <mergeCell ref="R36:R41"/>
    <mergeCell ref="P42:P43"/>
    <mergeCell ref="Q42:Q43"/>
    <mergeCell ref="R42:R43"/>
    <mergeCell ref="S5:S6"/>
    <mergeCell ref="S8:S13"/>
    <mergeCell ref="S16:S23"/>
    <mergeCell ref="S24:S29"/>
    <mergeCell ref="P67:P70"/>
    <mergeCell ref="Q67:Q70"/>
    <mergeCell ref="R67:R70"/>
    <mergeCell ref="S32:S35"/>
    <mergeCell ref="S36:S41"/>
    <mergeCell ref="S67:S70"/>
    <mergeCell ref="S44:S49"/>
    <mergeCell ref="S62:S65"/>
    <mergeCell ref="S58:S61"/>
    <mergeCell ref="S42:S43"/>
    <mergeCell ref="A1:M1"/>
    <mergeCell ref="C44:E49"/>
    <mergeCell ref="F30:F35"/>
    <mergeCell ref="D22:E23"/>
    <mergeCell ref="C24:E29"/>
    <mergeCell ref="C42:C43"/>
    <mergeCell ref="E32:E33"/>
    <mergeCell ref="E34:E35"/>
    <mergeCell ref="D30:E31"/>
    <mergeCell ref="D42:E43"/>
    <mergeCell ref="B3:D3"/>
    <mergeCell ref="G3:H3"/>
    <mergeCell ref="B8:B23"/>
    <mergeCell ref="C8:E13"/>
    <mergeCell ref="D14:E15"/>
    <mergeCell ref="D16:E17"/>
    <mergeCell ref="D18:E19"/>
    <mergeCell ref="G5:I6"/>
    <mergeCell ref="A5:F6"/>
    <mergeCell ref="D20:E21"/>
    <mergeCell ref="J44:J49"/>
    <mergeCell ref="F50:F55"/>
    <mergeCell ref="F46:F49"/>
    <mergeCell ref="O58:O61"/>
    <mergeCell ref="F56:F57"/>
    <mergeCell ref="O44:O49"/>
    <mergeCell ref="F44:F45"/>
    <mergeCell ref="M50:M55"/>
    <mergeCell ref="L44:L49"/>
    <mergeCell ref="O62:O65"/>
    <mergeCell ref="J56:J61"/>
    <mergeCell ref="K56:K61"/>
    <mergeCell ref="L56:L61"/>
    <mergeCell ref="K62:K65"/>
    <mergeCell ref="L62:L65"/>
    <mergeCell ref="B56:B61"/>
    <mergeCell ref="C56:E61"/>
    <mergeCell ref="M56:M61"/>
    <mergeCell ref="F58:F61"/>
    <mergeCell ref="D54:E55"/>
    <mergeCell ref="B44:B55"/>
    <mergeCell ref="D50:E51"/>
    <mergeCell ref="D52:E53"/>
    <mergeCell ref="C50:C55"/>
    <mergeCell ref="B24:B35"/>
    <mergeCell ref="C32:C35"/>
    <mergeCell ref="F36:F37"/>
    <mergeCell ref="F38:F41"/>
    <mergeCell ref="C36:E41"/>
    <mergeCell ref="F24:F25"/>
    <mergeCell ref="F26:F29"/>
    <mergeCell ref="D32:D33"/>
    <mergeCell ref="D34:D35"/>
    <mergeCell ref="B36:B43"/>
  </mergeCells>
  <printOptions horizontalCentered="1"/>
  <pageMargins left="0.3937007874015748" right="0.3937007874015748" top="0.7086614173228347" bottom="0.3937007874015748" header="0.4724409448818898" footer="0.1968503937007874"/>
  <pageSetup fitToHeight="2" horizontalDpi="200" verticalDpi="200" orientation="portrait" paperSize="9" scale="70" r:id="rId3"/>
  <headerFooter alignWithMargins="0">
    <oddFooter>&amp;C&amp;P&amp;R&amp;A</oddFooter>
  </headerFooter>
  <rowBreaks count="1" manualBreakCount="1">
    <brk id="6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畜特資金審査マニュアル</dc:title>
  <dc:subject>見直し計画確定審査用審査シート</dc:subject>
  <dc:creator>shiobara</dc:creator>
  <cp:keywords/>
  <dc:description/>
  <cp:lastModifiedBy>chiku-191</cp:lastModifiedBy>
  <cp:lastPrinted>2006-07-19T00:46:34Z</cp:lastPrinted>
  <dcterms:created xsi:type="dcterms:W3CDTF">2006-02-09T16:23:03Z</dcterms:created>
  <dcterms:modified xsi:type="dcterms:W3CDTF">2006-07-19T00:51:10Z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1008867753</vt:i4>
  </property>
  <property fmtid="{D5CDD505-2E9C-101B-9397-08002B2CF9AE}" pid="3" name="_EmailSubject">
    <vt:lpwstr>最終版</vt:lpwstr>
  </property>
  <property fmtid="{D5CDD505-2E9C-101B-9397-08002B2CF9AE}" pid="4" name="_AuthorEmail">
    <vt:lpwstr>shiobara@chikusankyokai.or.jp</vt:lpwstr>
  </property>
  <property fmtid="{D5CDD505-2E9C-101B-9397-08002B2CF9AE}" pid="5" name="_AuthorEmailDisplayName">
    <vt:lpwstr>畜産協会　塩原</vt:lpwstr>
  </property>
  <property fmtid="{D5CDD505-2E9C-101B-9397-08002B2CF9AE}" pid="6" name="_ReviewingToolsShownOnce">
    <vt:lpwstr/>
  </property>
</Properties>
</file>